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riting\Music Books\Resources (Online)\"/>
    </mc:Choice>
  </mc:AlternateContent>
  <xr:revisionPtr revIDLastSave="0" documentId="13_ncr:1_{302D0657-B580-4C09-9064-C37EB0F81DDF}" xr6:coauthVersionLast="43" xr6:coauthVersionMax="43" xr10:uidLastSave="{00000000-0000-0000-0000-000000000000}"/>
  <bookViews>
    <workbookView xWindow="-120" yWindow="-120" windowWidth="29040" windowHeight="15840" xr2:uid="{27EB803D-70D3-4561-98BA-2367FC63FA00}"/>
  </bookViews>
  <sheets>
    <sheet name="Band Calculator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2" l="1"/>
  <c r="D33" i="2" s="1"/>
  <c r="C16" i="2"/>
  <c r="D24" i="2"/>
  <c r="C24" i="2" s="1"/>
  <c r="C8" i="2"/>
  <c r="C5" i="2"/>
  <c r="G5" i="2"/>
  <c r="B33" i="2"/>
  <c r="C30" i="2"/>
  <c r="C28" i="2"/>
  <c r="C27" i="2"/>
  <c r="C29" i="2"/>
  <c r="C23" i="2"/>
  <c r="C22" i="2"/>
  <c r="C21" i="2"/>
  <c r="C20" i="2"/>
  <c r="C19" i="2"/>
  <c r="C15" i="2"/>
  <c r="C10" i="2"/>
  <c r="C11" i="2"/>
  <c r="C14" i="2"/>
  <c r="C9" i="2"/>
  <c r="I5" i="2" l="1"/>
</calcChain>
</file>

<file path=xl/sharedStrings.xml><?xml version="1.0" encoding="utf-8"?>
<sst xmlns="http://schemas.openxmlformats.org/spreadsheetml/2006/main" count="34" uniqueCount="32">
  <si>
    <t>Individual Gig Costs</t>
  </si>
  <si>
    <t>Roadie</t>
  </si>
  <si>
    <t>Van insurance</t>
  </si>
  <si>
    <t>Loan repayments</t>
  </si>
  <si>
    <t>Your band</t>
  </si>
  <si>
    <t>How many members?</t>
  </si>
  <si>
    <t>How do you split the cash?</t>
  </si>
  <si>
    <t>Do you use an agent?</t>
  </si>
  <si>
    <t>Yes, we pay a percentage</t>
  </si>
  <si>
    <t>Yes, we pay a set fee</t>
  </si>
  <si>
    <t>No</t>
  </si>
  <si>
    <t>Agent's percentage</t>
  </si>
  <si>
    <t>Agent Fee per gig</t>
  </si>
  <si>
    <t>I pay the band a fee per gig</t>
  </si>
  <si>
    <t>We split equally</t>
  </si>
  <si>
    <t>Fee per band member</t>
  </si>
  <si>
    <t>Agents</t>
  </si>
  <si>
    <t>Gigs per year</t>
  </si>
  <si>
    <t>Petrol</t>
  </si>
  <si>
    <t>Equipment Hire costs</t>
  </si>
  <si>
    <t>Sound person</t>
  </si>
  <si>
    <t>Total</t>
  </si>
  <si>
    <t>Other band costs</t>
  </si>
  <si>
    <t>per month</t>
  </si>
  <si>
    <t>per year</t>
  </si>
  <si>
    <t>Props / costume</t>
  </si>
  <si>
    <t>Rehearsal costs</t>
  </si>
  <si>
    <t>Total other costs</t>
  </si>
  <si>
    <t xml:space="preserve">Cost per gig </t>
  </si>
  <si>
    <t>How much does the gig pay?</t>
  </si>
  <si>
    <t>If you're not seeing a number above, you might have miskeyed something</t>
  </si>
  <si>
    <t>Accommodation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</si>
</sst>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5" formatCode="&quot;£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</font>
    <font>
      <sz val="11"/>
      <color theme="0" tint="-0.14999847407452621"/>
      <name val="Roboto"/>
    </font>
    <font>
      <i/>
      <sz val="11"/>
      <color theme="0" tint="-0.14999847407452621"/>
      <name val="Roboto"/>
    </font>
    <font>
      <b/>
      <sz val="14"/>
      <color theme="1"/>
      <name val="Roboto"/>
    </font>
    <font>
      <b/>
      <sz val="11"/>
      <color theme="0" tint="-0.14999847407452621"/>
      <name val="Roboto"/>
    </font>
    <font>
      <b/>
      <sz val="11"/>
      <color theme="0"/>
      <name val="Roboto"/>
    </font>
    <font>
      <i/>
      <sz val="8"/>
      <color theme="0" tint="-0.14999847407452621"/>
      <name val="Roboto"/>
    </font>
  </fonts>
  <fills count="5">
    <fill>
      <patternFill patternType="none"/>
    </fill>
    <fill>
      <patternFill patternType="gray125"/>
    </fill>
    <fill>
      <patternFill patternType="solid">
        <fgColor rgb="FF40546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2DAE4"/>
        <bgColor indexed="64"/>
      </patternFill>
    </fill>
  </fills>
  <borders count="7">
    <border>
      <left/>
      <right/>
      <top/>
      <bottom/>
      <diagonal/>
    </border>
    <border>
      <left style="thin">
        <color rgb="FF40546A"/>
      </left>
      <right style="thin">
        <color rgb="FF40546A"/>
      </right>
      <top style="thin">
        <color rgb="FF40546A"/>
      </top>
      <bottom style="thin">
        <color rgb="FF40546A"/>
      </bottom>
      <diagonal/>
    </border>
    <border>
      <left/>
      <right/>
      <top style="thin">
        <color rgb="FF40546A"/>
      </top>
      <bottom style="thin">
        <color rgb="FF40546A"/>
      </bottom>
      <diagonal/>
    </border>
    <border>
      <left style="thin">
        <color rgb="FF40546A"/>
      </left>
      <right style="thin">
        <color rgb="FF40546A"/>
      </right>
      <top style="thin">
        <color rgb="FF40546A"/>
      </top>
      <bottom/>
      <diagonal/>
    </border>
    <border>
      <left style="thin">
        <color rgb="FF40546A"/>
      </left>
      <right style="thin">
        <color rgb="FF40546A"/>
      </right>
      <top/>
      <bottom style="thin">
        <color rgb="FF40546A"/>
      </bottom>
      <diagonal/>
    </border>
    <border>
      <left/>
      <right/>
      <top style="thin">
        <color rgb="FF40546A"/>
      </top>
      <bottom/>
      <diagonal/>
    </border>
    <border>
      <left/>
      <right/>
      <top/>
      <bottom style="thin">
        <color rgb="FF40546A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0" borderId="0" xfId="0" applyFont="1" applyAlignment="1">
      <alignment horizontal="right" indent="2"/>
    </xf>
    <xf numFmtId="0" fontId="4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165" fontId="3" fillId="2" borderId="0" xfId="0" applyNumberFormat="1" applyFont="1" applyFill="1" applyAlignment="1">
      <alignment horizontal="centerContinuous"/>
    </xf>
    <xf numFmtId="6" fontId="2" fillId="2" borderId="0" xfId="0" applyNumberFormat="1" applyFont="1" applyFill="1" applyAlignment="1">
      <alignment horizontal="centerContinuous"/>
    </xf>
    <xf numFmtId="0" fontId="3" fillId="2" borderId="0" xfId="0" applyFont="1" applyFill="1"/>
    <xf numFmtId="0" fontId="2" fillId="0" borderId="2" xfId="0" applyFont="1" applyBorder="1"/>
    <xf numFmtId="0" fontId="2" fillId="0" borderId="1" xfId="0" applyFont="1" applyBorder="1"/>
    <xf numFmtId="0" fontId="2" fillId="0" borderId="5" xfId="0" applyFont="1" applyBorder="1"/>
    <xf numFmtId="0" fontId="2" fillId="0" borderId="4" xfId="0" applyFont="1" applyBorder="1"/>
    <xf numFmtId="0" fontId="2" fillId="0" borderId="2" xfId="0" applyFont="1" applyBorder="1" applyAlignment="1">
      <alignment horizontal="right" indent="2"/>
    </xf>
    <xf numFmtId="0" fontId="4" fillId="2" borderId="0" xfId="0" applyFont="1" applyFill="1"/>
    <xf numFmtId="0" fontId="6" fillId="2" borderId="1" xfId="0" applyFont="1" applyFill="1" applyBorder="1"/>
    <xf numFmtId="0" fontId="6" fillId="2" borderId="0" xfId="0" applyFont="1" applyFill="1"/>
    <xf numFmtId="0" fontId="6" fillId="2" borderId="6" xfId="0" applyFont="1" applyFill="1" applyBorder="1"/>
    <xf numFmtId="0" fontId="6" fillId="2" borderId="3" xfId="0" applyFont="1" applyFill="1" applyBorder="1"/>
    <xf numFmtId="165" fontId="5" fillId="4" borderId="3" xfId="0" applyNumberFormat="1" applyFont="1" applyFill="1" applyBorder="1" applyAlignment="1">
      <alignment horizontal="center" vertical="center"/>
    </xf>
    <xf numFmtId="165" fontId="5" fillId="4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5" fontId="2" fillId="4" borderId="1" xfId="0" applyNumberFormat="1" applyFont="1" applyFill="1" applyBorder="1"/>
    <xf numFmtId="0" fontId="2" fillId="4" borderId="0" xfId="0" applyFont="1" applyFill="1"/>
    <xf numFmtId="165" fontId="2" fillId="4" borderId="0" xfId="0" applyNumberFormat="1" applyFont="1" applyFill="1" applyAlignment="1">
      <alignment horizontal="right"/>
    </xf>
    <xf numFmtId="165" fontId="2" fillId="4" borderId="4" xfId="0" applyNumberFormat="1" applyFont="1" applyFill="1" applyBorder="1"/>
    <xf numFmtId="0" fontId="2" fillId="0" borderId="0" xfId="0" applyFont="1" applyAlignment="1" applyProtection="1">
      <alignment horizontal="centerContinuous"/>
      <protection locked="0"/>
    </xf>
    <xf numFmtId="0" fontId="2" fillId="0" borderId="3" xfId="0" applyFont="1" applyBorder="1" applyAlignment="1" applyProtection="1">
      <alignment horizontal="centerContinuous"/>
      <protection locked="0"/>
    </xf>
    <xf numFmtId="1" fontId="2" fillId="0" borderId="0" xfId="0" applyNumberFormat="1" applyFont="1" applyAlignment="1" applyProtection="1">
      <alignment horizontal="centerContinuous"/>
      <protection locked="0"/>
    </xf>
    <xf numFmtId="9" fontId="2" fillId="0" borderId="1" xfId="0" applyNumberFormat="1" applyFont="1" applyBorder="1" applyAlignment="1" applyProtection="1">
      <alignment horizontal="centerContinuous"/>
      <protection locked="0"/>
    </xf>
    <xf numFmtId="165" fontId="2" fillId="0" borderId="4" xfId="0" applyNumberFormat="1" applyFont="1" applyBorder="1" applyAlignment="1" applyProtection="1">
      <alignment horizontal="centerContinuous"/>
      <protection locked="0"/>
    </xf>
    <xf numFmtId="165" fontId="2" fillId="0" borderId="3" xfId="0" applyNumberFormat="1" applyFont="1" applyBorder="1" applyAlignment="1" applyProtection="1">
      <alignment horizontal="centerContinuous"/>
      <protection locked="0"/>
    </xf>
    <xf numFmtId="165" fontId="2" fillId="0" borderId="1" xfId="1" applyNumberFormat="1" applyFont="1" applyBorder="1" applyAlignment="1" applyProtection="1">
      <alignment horizontal="centerContinuous"/>
      <protection locked="0"/>
    </xf>
    <xf numFmtId="165" fontId="2" fillId="0" borderId="3" xfId="1" applyNumberFormat="1" applyFont="1" applyBorder="1" applyAlignment="1" applyProtection="1">
      <alignment horizontal="centerContinuous"/>
      <protection locked="0"/>
    </xf>
    <xf numFmtId="165" fontId="2" fillId="0" borderId="1" xfId="0" applyNumberFormat="1" applyFont="1" applyBorder="1" applyAlignment="1" applyProtection="1">
      <alignment horizontal="centerContinuous"/>
      <protection locked="0"/>
    </xf>
    <xf numFmtId="165" fontId="2" fillId="0" borderId="4" xfId="1" applyNumberFormat="1" applyFont="1" applyBorder="1" applyAlignment="1" applyProtection="1">
      <alignment horizontal="centerContinuous"/>
      <protection locked="0"/>
    </xf>
    <xf numFmtId="165" fontId="2" fillId="0" borderId="0" xfId="1" applyNumberFormat="1" applyFont="1" applyAlignment="1" applyProtection="1">
      <alignment horizontal="centerContinuous"/>
      <protection locked="0"/>
    </xf>
    <xf numFmtId="165" fontId="2" fillId="0" borderId="2" xfId="1" applyNumberFormat="1" applyFont="1" applyBorder="1" applyAlignment="1" applyProtection="1">
      <alignment horizontal="centerContinuous"/>
      <protection locked="0"/>
    </xf>
    <xf numFmtId="8" fontId="2" fillId="0" borderId="1" xfId="0" applyNumberFormat="1" applyFont="1" applyBorder="1" applyAlignment="1" applyProtection="1">
      <alignment horizontal="centerContinuous"/>
      <protection locked="0"/>
    </xf>
    <xf numFmtId="0" fontId="8" fillId="2" borderId="0" xfId="0" applyFont="1" applyFill="1"/>
    <xf numFmtId="165" fontId="2" fillId="3" borderId="5" xfId="0" applyNumberFormat="1" applyFont="1" applyFill="1" applyBorder="1" applyAlignment="1" applyProtection="1">
      <alignment horizontal="centerContinuous"/>
      <protection locked="0"/>
    </xf>
    <xf numFmtId="0" fontId="7" fillId="2" borderId="0" xfId="0" applyFont="1" applyFill="1" applyAlignment="1">
      <alignment horizontal="left" indent="4"/>
    </xf>
    <xf numFmtId="2" fontId="2" fillId="2" borderId="0" xfId="0" applyNumberFormat="1" applyFont="1" applyFill="1"/>
  </cellXfs>
  <cellStyles count="2">
    <cellStyle name="Currency" xfId="1" builtinId="4"/>
    <cellStyle name="Normal" xfId="0" builtinId="0"/>
  </cellStyles>
  <dxfs count="17">
    <dxf>
      <font>
        <b val="0"/>
        <i/>
        <color theme="0" tint="-0.14996795556505021"/>
      </font>
    </dxf>
    <dxf>
      <font>
        <b val="0"/>
        <i/>
        <color theme="0" tint="-0.14996795556505021"/>
      </font>
    </dxf>
    <dxf>
      <font>
        <b val="0"/>
        <i/>
        <color theme="0" tint="-0.14996795556505021"/>
      </font>
    </dxf>
    <dxf>
      <font>
        <b val="0"/>
        <i/>
        <color theme="0" tint="-0.14996795556505021"/>
      </font>
    </dxf>
    <dxf>
      <font>
        <b val="0"/>
        <i/>
        <color theme="0" tint="-0.14996795556505021"/>
      </font>
    </dxf>
    <dxf>
      <font>
        <b val="0"/>
        <i/>
        <color theme="0" tint="-0.14996795556505021"/>
      </font>
    </dxf>
    <dxf>
      <font>
        <b val="0"/>
        <i/>
        <color theme="0" tint="-0.14996795556505021"/>
      </font>
    </dxf>
    <dxf>
      <font>
        <b val="0"/>
        <i/>
        <color theme="0" tint="-0.14996795556505021"/>
      </font>
    </dxf>
    <dxf>
      <font>
        <b val="0"/>
        <i/>
        <color theme="0" tint="-0.14996795556505021"/>
      </font>
    </dxf>
    <dxf>
      <font>
        <b val="0"/>
        <i/>
        <color theme="0" tint="-0.14996795556505021"/>
      </font>
    </dxf>
    <dxf>
      <font>
        <b val="0"/>
        <i/>
        <color theme="0" tint="-0.14996795556505021"/>
      </font>
    </dxf>
    <dxf>
      <font>
        <b val="0"/>
        <i val="0"/>
        <color auto="1"/>
      </font>
    </dxf>
    <dxf>
      <font>
        <b val="0"/>
        <i/>
        <color theme="0" tint="-0.14996795556505021"/>
      </font>
    </dxf>
    <dxf>
      <font>
        <b val="0"/>
        <i/>
        <color theme="0" tint="-0.14996795556505021"/>
      </font>
    </dxf>
    <dxf>
      <font>
        <b val="0"/>
        <i/>
        <color theme="0" tint="-0.14996795556505021"/>
      </font>
    </dxf>
    <dxf>
      <font>
        <b val="0"/>
        <i/>
        <color theme="0" tint="-0.14996795556505021"/>
      </font>
    </dxf>
    <dxf>
      <font>
        <b val="0"/>
        <i/>
        <color theme="0" tint="-0.14996795556505021"/>
      </font>
    </dxf>
  </dxfs>
  <tableStyles count="0" defaultTableStyle="TableStyleMedium2" defaultPivotStyle="PivotStyleLight16"/>
  <colors>
    <mruColors>
      <color rgb="FFD2DAE4"/>
      <color rgb="FF40546A"/>
      <color rgb="FFB7C4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81711</xdr:rowOff>
    </xdr:from>
    <xdr:to>
      <xdr:col>2</xdr:col>
      <xdr:colOff>246410</xdr:colOff>
      <xdr:row>1</xdr:row>
      <xdr:rowOff>168210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B552EE0-649D-494A-9AC4-978A62324BE8}"/>
            </a:ext>
          </a:extLst>
        </xdr:cNvPr>
        <xdr:cNvSpPr txBox="1"/>
      </xdr:nvSpPr>
      <xdr:spPr>
        <a:xfrm>
          <a:off x="95250" y="81711"/>
          <a:ext cx="1560860" cy="276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200" b="1">
              <a:solidFill>
                <a:srgbClr val="CDCDCD"/>
              </a:solidFill>
              <a:latin typeface="Oswald" panose="02000303000000000000" pitchFamily="2" charset="0"/>
            </a:rPr>
            <a:t>jamieambler.co.uk</a:t>
          </a:r>
        </a:p>
      </xdr:txBody>
    </xdr:sp>
    <xdr:clientData/>
  </xdr:twoCellAnchor>
  <xdr:twoCellAnchor>
    <xdr:from>
      <xdr:col>9</xdr:col>
      <xdr:colOff>359646</xdr:colOff>
      <xdr:row>0</xdr:row>
      <xdr:rowOff>0</xdr:rowOff>
    </xdr:from>
    <xdr:to>
      <xdr:col>11</xdr:col>
      <xdr:colOff>142875</xdr:colOff>
      <xdr:row>2</xdr:row>
      <xdr:rowOff>151409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5CD45220-A43A-49BE-9581-3E4B2E9E6650}"/>
            </a:ext>
          </a:extLst>
        </xdr:cNvPr>
        <xdr:cNvGrpSpPr/>
      </xdr:nvGrpSpPr>
      <xdr:grpSpPr>
        <a:xfrm>
          <a:off x="8989296" y="0"/>
          <a:ext cx="859554" cy="532409"/>
          <a:chOff x="3500991" y="4631484"/>
          <a:chExt cx="1210709" cy="643031"/>
        </a:xfrm>
      </xdr:grpSpPr>
      <xdr:pic>
        <xdr:nvPicPr>
          <xdr:cNvPr id="7" name="Picture 6">
            <a:extLst>
              <a:ext uri="{FF2B5EF4-FFF2-40B4-BE49-F238E27FC236}">
                <a16:creationId xmlns:a16="http://schemas.microsoft.com/office/drawing/2014/main" id="{DE4A3263-4BC8-45BD-966C-82EC8675183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lum bright="70000" contrast="-7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0435" b="69815"/>
          <a:stretch/>
        </xdr:blipFill>
        <xdr:spPr>
          <a:xfrm>
            <a:off x="4133850" y="4631484"/>
            <a:ext cx="577850" cy="440854"/>
          </a:xfrm>
          <a:prstGeom prst="rect">
            <a:avLst/>
          </a:prstGeom>
        </xdr:spPr>
      </xdr:pic>
      <xdr:pic>
        <xdr:nvPicPr>
          <xdr:cNvPr id="8" name="Picture 7">
            <a:extLst>
              <a:ext uri="{FF2B5EF4-FFF2-40B4-BE49-F238E27FC236}">
                <a16:creationId xmlns:a16="http://schemas.microsoft.com/office/drawing/2014/main" id="{C4695207-44BC-4903-96C0-806926D23E8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lum bright="70000" contrast="-7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813" r="50781" b="20926"/>
          <a:stretch/>
        </xdr:blipFill>
        <xdr:spPr>
          <a:xfrm rot="1621454">
            <a:off x="4093483" y="4827122"/>
            <a:ext cx="63369" cy="305422"/>
          </a:xfrm>
          <a:prstGeom prst="rect">
            <a:avLst/>
          </a:prstGeom>
        </xdr:spPr>
      </xdr:pic>
      <xdr:pic>
        <xdr:nvPicPr>
          <xdr:cNvPr id="9" name="Picture 8">
            <a:extLst>
              <a:ext uri="{FF2B5EF4-FFF2-40B4-BE49-F238E27FC236}">
                <a16:creationId xmlns:a16="http://schemas.microsoft.com/office/drawing/2014/main" id="{19315702-88B5-4EBB-978F-6C800D0A662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print">
            <a:lum bright="70000" contrast="-70000"/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colorTemperature colorTemp="59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l="56257" b="67963"/>
          <a:stretch/>
        </xdr:blipFill>
        <xdr:spPr>
          <a:xfrm flipH="1">
            <a:off x="3500991" y="4727455"/>
            <a:ext cx="460674" cy="337391"/>
          </a:xfrm>
          <a:prstGeom prst="rect">
            <a:avLst/>
          </a:prstGeom>
        </xdr:spPr>
      </xdr:pic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40CA5ECD-0431-4F6E-A96A-E5D4008B767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lum bright="70000" contrast="-7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813" r="50781" b="20926"/>
          <a:stretch/>
        </xdr:blipFill>
        <xdr:spPr>
          <a:xfrm rot="422651">
            <a:off x="4093483" y="4830570"/>
            <a:ext cx="63369" cy="305422"/>
          </a:xfrm>
          <a:prstGeom prst="rect">
            <a:avLst/>
          </a:prstGeom>
        </xdr:spPr>
      </xdr:pic>
      <xdr:pic>
        <xdr:nvPicPr>
          <xdr:cNvPr id="11" name="Picture 10">
            <a:extLst>
              <a:ext uri="{FF2B5EF4-FFF2-40B4-BE49-F238E27FC236}">
                <a16:creationId xmlns:a16="http://schemas.microsoft.com/office/drawing/2014/main" id="{DB5E0F56-EC1C-4601-AB31-28E8B397716D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5" cstate="print">
            <a:lum bright="70000" contrast="-7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6852" b="17037"/>
          <a:stretch/>
        </xdr:blipFill>
        <xdr:spPr>
          <a:xfrm>
            <a:off x="3874081" y="4797895"/>
            <a:ext cx="235370" cy="266951"/>
          </a:xfrm>
          <a:prstGeom prst="rect">
            <a:avLst/>
          </a:prstGeom>
        </xdr:spPr>
      </xdr:pic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5628238F-4334-4398-A8D1-1B7D83A1A632}"/>
              </a:ext>
            </a:extLst>
          </xdr:cNvPr>
          <xdr:cNvSpPr/>
        </xdr:nvSpPr>
        <xdr:spPr>
          <a:xfrm>
            <a:off x="3718922" y="5002935"/>
            <a:ext cx="694039" cy="271580"/>
          </a:xfrm>
          <a:prstGeom prst="rect">
            <a:avLst/>
          </a:prstGeom>
          <a:solidFill>
            <a:srgbClr val="56609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sp macro="" textlink="">
        <xdr:nvSpPr>
          <xdr:cNvPr id="13" name="Rectangle: Rounded Corners 12">
            <a:extLst>
              <a:ext uri="{FF2B5EF4-FFF2-40B4-BE49-F238E27FC236}">
                <a16:creationId xmlns:a16="http://schemas.microsoft.com/office/drawing/2014/main" id="{D9F08988-F995-48BB-AA80-A7854C19B5B6}"/>
              </a:ext>
            </a:extLst>
          </xdr:cNvPr>
          <xdr:cNvSpPr/>
        </xdr:nvSpPr>
        <xdr:spPr>
          <a:xfrm>
            <a:off x="3718922" y="5002935"/>
            <a:ext cx="694039" cy="69404"/>
          </a:xfrm>
          <a:prstGeom prst="roundRect">
            <a:avLst>
              <a:gd name="adj" fmla="val 7143"/>
            </a:avLst>
          </a:prstGeom>
          <a:solidFill>
            <a:srgbClr val="CDCDC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sp macro="" textlink="">
        <xdr:nvSpPr>
          <xdr:cNvPr id="14" name="Rectangle: Rounded Corners 13">
            <a:extLst>
              <a:ext uri="{FF2B5EF4-FFF2-40B4-BE49-F238E27FC236}">
                <a16:creationId xmlns:a16="http://schemas.microsoft.com/office/drawing/2014/main" id="{4D07395A-6881-467C-B2ED-9480C607136C}"/>
              </a:ext>
            </a:extLst>
          </xdr:cNvPr>
          <xdr:cNvSpPr/>
        </xdr:nvSpPr>
        <xdr:spPr>
          <a:xfrm>
            <a:off x="3718922" y="5085917"/>
            <a:ext cx="694039" cy="105615"/>
          </a:xfrm>
          <a:prstGeom prst="roundRect">
            <a:avLst>
              <a:gd name="adj" fmla="val 7143"/>
            </a:avLst>
          </a:prstGeom>
          <a:solidFill>
            <a:srgbClr val="CDCDC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sp macro="" textlink="">
        <xdr:nvSpPr>
          <xdr:cNvPr id="15" name="Rectangle: Rounded Corners 14">
            <a:extLst>
              <a:ext uri="{FF2B5EF4-FFF2-40B4-BE49-F238E27FC236}">
                <a16:creationId xmlns:a16="http://schemas.microsoft.com/office/drawing/2014/main" id="{8FE361E0-C3FF-4B22-89BD-48E5512664ED}"/>
              </a:ext>
            </a:extLst>
          </xdr:cNvPr>
          <xdr:cNvSpPr/>
        </xdr:nvSpPr>
        <xdr:spPr>
          <a:xfrm>
            <a:off x="3718922" y="5205111"/>
            <a:ext cx="694039" cy="69404"/>
          </a:xfrm>
          <a:prstGeom prst="roundRect">
            <a:avLst>
              <a:gd name="adj" fmla="val 7143"/>
            </a:avLst>
          </a:prstGeom>
          <a:solidFill>
            <a:srgbClr val="CDCDC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</xdr:grpSp>
    <xdr:clientData/>
  </xdr:twoCellAnchor>
  <xdr:twoCellAnchor>
    <xdr:from>
      <xdr:col>1</xdr:col>
      <xdr:colOff>1793874</xdr:colOff>
      <xdr:row>0</xdr:row>
      <xdr:rowOff>53136</xdr:rowOff>
    </xdr:from>
    <xdr:to>
      <xdr:col>6</xdr:col>
      <xdr:colOff>1885949</xdr:colOff>
      <xdr:row>3</xdr:row>
      <xdr:rowOff>38100</xdr:rowOff>
    </xdr:to>
    <xdr:sp macro="" textlink="">
      <xdr:nvSpPr>
        <xdr:cNvPr id="5" name="TextBox 25">
          <a:extLst>
            <a:ext uri="{FF2B5EF4-FFF2-40B4-BE49-F238E27FC236}">
              <a16:creationId xmlns:a16="http://schemas.microsoft.com/office/drawing/2014/main" id="{E06B160B-E447-47FC-966C-4D365BC144AC}"/>
            </a:ext>
          </a:extLst>
        </xdr:cNvPr>
        <xdr:cNvSpPr txBox="1"/>
      </xdr:nvSpPr>
      <xdr:spPr>
        <a:xfrm>
          <a:off x="2403474" y="53136"/>
          <a:ext cx="4787900" cy="556464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2800" b="1">
              <a:solidFill>
                <a:srgbClr val="CDCDCD"/>
              </a:solidFill>
              <a:latin typeface="Oswald" panose="02000303000000000000" pitchFamily="2" charset="0"/>
            </a:rPr>
            <a:t>Musician’s Toolbox</a:t>
          </a:r>
        </a:p>
      </xdr:txBody>
    </xdr:sp>
    <xdr:clientData/>
  </xdr:twoCellAnchor>
  <xdr:twoCellAnchor>
    <xdr:from>
      <xdr:col>0</xdr:col>
      <xdr:colOff>95250</xdr:colOff>
      <xdr:row>1</xdr:row>
      <xdr:rowOff>66262</xdr:rowOff>
    </xdr:from>
    <xdr:to>
      <xdr:col>2</xdr:col>
      <xdr:colOff>246410</xdr:colOff>
      <xdr:row>2</xdr:row>
      <xdr:rowOff>121983</xdr:rowOff>
    </xdr:to>
    <xdr:sp macro="" textlink="">
      <xdr:nvSpPr>
        <xdr:cNvPr id="6" name="TextBox 26">
          <a:extLst>
            <a:ext uri="{FF2B5EF4-FFF2-40B4-BE49-F238E27FC236}">
              <a16:creationId xmlns:a16="http://schemas.microsoft.com/office/drawing/2014/main" id="{676D483C-BAE5-4C67-B659-9ED8D4F6B97C}"/>
            </a:ext>
          </a:extLst>
        </xdr:cNvPr>
        <xdr:cNvSpPr txBox="1"/>
      </xdr:nvSpPr>
      <xdr:spPr>
        <a:xfrm>
          <a:off x="95250" y="256762"/>
          <a:ext cx="1560860" cy="24622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000" b="1">
              <a:solidFill>
                <a:srgbClr val="CDCDCD"/>
              </a:solidFill>
              <a:latin typeface="Oswald" panose="02000303000000000000" pitchFamily="2" charset="0"/>
            </a:rPr>
            <a:t>  Resources</a:t>
          </a:r>
        </a:p>
      </xdr:txBody>
    </xdr:sp>
    <xdr:clientData/>
  </xdr:twoCellAnchor>
  <xdr:twoCellAnchor>
    <xdr:from>
      <xdr:col>4</xdr:col>
      <xdr:colOff>666750</xdr:colOff>
      <xdr:row>3</xdr:row>
      <xdr:rowOff>95250</xdr:rowOff>
    </xdr:from>
    <xdr:to>
      <xdr:col>9</xdr:col>
      <xdr:colOff>304800</xdr:colOff>
      <xdr:row>7</xdr:row>
      <xdr:rowOff>104775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8EAD4991-C6ED-4A77-B1FE-FAFF38EF551E}"/>
            </a:ext>
          </a:extLst>
        </xdr:cNvPr>
        <xdr:cNvSpPr/>
      </xdr:nvSpPr>
      <xdr:spPr>
        <a:xfrm>
          <a:off x="5133975" y="666750"/>
          <a:ext cx="3800475" cy="771525"/>
        </a:xfrm>
        <a:prstGeom prst="rect">
          <a:avLst/>
        </a:prstGeom>
        <a:noFill/>
        <a:ln w="2857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83B26-F9FB-47B2-B89C-0D3EDF343CBF}">
  <dimension ref="A1:X106"/>
  <sheetViews>
    <sheetView showGridLines="0" tabSelected="1" workbookViewId="0">
      <selection activeCell="I11" sqref="I11"/>
    </sheetView>
  </sheetViews>
  <sheetFormatPr defaultColWidth="0" defaultRowHeight="15" zeroHeight="1" x14ac:dyDescent="0.25"/>
  <cols>
    <col min="1" max="1" width="9.140625" style="2" customWidth="1"/>
    <col min="2" max="2" width="28.85546875" style="2" customWidth="1"/>
    <col min="3" max="3" width="0.28515625" style="2" customWidth="1"/>
    <col min="4" max="4" width="28.7109375" style="2" customWidth="1"/>
    <col min="5" max="5" width="12.140625" style="2" customWidth="1"/>
    <col min="6" max="6" width="0.42578125" style="2" customWidth="1"/>
    <col min="7" max="7" width="29" style="2" bestFit="1" customWidth="1"/>
    <col min="8" max="8" width="0.28515625" style="2" customWidth="1"/>
    <col min="9" max="9" width="20.5703125" style="2" customWidth="1"/>
    <col min="10" max="11" width="9.140625" style="2" customWidth="1"/>
    <col min="12" max="24" width="0" style="2" hidden="1"/>
    <col min="25" max="16384" width="9.140625" style="2" hidden="1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S2" s="2" t="s">
        <v>8</v>
      </c>
    </row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S3" s="2" t="s">
        <v>9</v>
      </c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9" x14ac:dyDescent="0.25">
      <c r="A5" s="41">
        <v>1</v>
      </c>
      <c r="B5" s="16" t="s">
        <v>29</v>
      </c>
      <c r="C5" s="4" t="str">
        <f>IF(ISBLANK(D5),"After VAT")</f>
        <v>After VAT</v>
      </c>
      <c r="D5" s="40"/>
      <c r="E5" s="1"/>
      <c r="F5" s="1"/>
      <c r="G5" s="21" t="str">
        <f>IF(D9=S7,"Your takehome","Pay per band member")</f>
        <v>Pay per band member</v>
      </c>
      <c r="H5" s="1"/>
      <c r="I5" s="19">
        <f>IFERROR(IF(D9=S8,(D5-(SUM(D24,D33)))/D8,D5-(SUM(D24,D33,(D8-1)*D10)))," - ")</f>
        <v>0</v>
      </c>
      <c r="J5" s="1"/>
      <c r="K5" s="1"/>
      <c r="S5" s="2" t="s">
        <v>10</v>
      </c>
    </row>
    <row r="6" spans="1:19" x14ac:dyDescent="0.25">
      <c r="A6" s="1"/>
      <c r="B6" s="8"/>
      <c r="C6" s="4"/>
      <c r="D6" s="42"/>
      <c r="E6" s="1"/>
      <c r="F6" s="1"/>
      <c r="G6" s="21"/>
      <c r="H6" s="1"/>
      <c r="I6" s="20"/>
      <c r="J6" s="1"/>
      <c r="K6" s="1"/>
    </row>
    <row r="7" spans="1:19" x14ac:dyDescent="0.25">
      <c r="A7" s="41">
        <v>2</v>
      </c>
      <c r="B7" s="15" t="s">
        <v>4</v>
      </c>
      <c r="C7" s="1"/>
      <c r="D7" s="1"/>
      <c r="E7" s="1"/>
      <c r="F7" s="1"/>
      <c r="G7" s="39" t="s">
        <v>30</v>
      </c>
      <c r="H7" s="1"/>
      <c r="I7" s="1"/>
      <c r="J7" s="1"/>
      <c r="K7" s="1"/>
      <c r="S7" s="2" t="s">
        <v>13</v>
      </c>
    </row>
    <row r="8" spans="1:19" x14ac:dyDescent="0.25">
      <c r="A8" s="1"/>
      <c r="B8" s="9" t="s">
        <v>5</v>
      </c>
      <c r="C8" s="4" t="str">
        <f>IF(ISBLANK(D8),"Enter number including you")</f>
        <v>Enter number including you</v>
      </c>
      <c r="D8" s="26"/>
      <c r="E8" s="1"/>
      <c r="F8" s="1"/>
      <c r="G8" s="39"/>
      <c r="H8" s="39"/>
      <c r="I8" s="39"/>
      <c r="J8" s="39"/>
      <c r="K8" s="1"/>
      <c r="S8" s="2" t="s">
        <v>14</v>
      </c>
    </row>
    <row r="9" spans="1:19" x14ac:dyDescent="0.25">
      <c r="A9" s="1"/>
      <c r="B9" s="9" t="s">
        <v>6</v>
      </c>
      <c r="C9" s="4" t="str">
        <f>IF(ISBLANK(D9),"Select an answer")</f>
        <v>Select an answer</v>
      </c>
      <c r="D9" s="27"/>
      <c r="E9" s="1"/>
      <c r="F9" s="1"/>
      <c r="G9" s="39"/>
      <c r="H9" s="39"/>
      <c r="I9" s="39"/>
      <c r="J9" s="39"/>
      <c r="K9" s="1"/>
    </row>
    <row r="10" spans="1:19" x14ac:dyDescent="0.25">
      <c r="A10" s="1"/>
      <c r="B10" s="9" t="s">
        <v>15</v>
      </c>
      <c r="C10" s="4" t="str">
        <f>IF(ISBLANK(D10),IF(D9=S7,"Enter amount","n/a"))</f>
        <v>n/a</v>
      </c>
      <c r="D10" s="38"/>
      <c r="E10" s="1"/>
      <c r="F10" s="1"/>
      <c r="G10" s="39"/>
      <c r="H10" s="39"/>
      <c r="I10" s="39"/>
      <c r="J10" s="39"/>
      <c r="K10" s="1"/>
    </row>
    <row r="11" spans="1:19" x14ac:dyDescent="0.25">
      <c r="A11" s="1"/>
      <c r="B11" s="2" t="s">
        <v>17</v>
      </c>
      <c r="C11" s="4" t="str">
        <f>IF(ISBLANK(D11),"Enter number")</f>
        <v>Enter number</v>
      </c>
      <c r="D11" s="28"/>
      <c r="E11" s="1"/>
      <c r="F11" s="1"/>
      <c r="G11" s="39"/>
      <c r="H11" s="39"/>
      <c r="I11" s="39"/>
      <c r="J11" s="39"/>
      <c r="K11" s="1"/>
    </row>
    <row r="12" spans="1:19" x14ac:dyDescent="0.25">
      <c r="A12" s="1"/>
      <c r="B12" s="1"/>
      <c r="C12" s="5"/>
      <c r="D12" s="7"/>
      <c r="E12" s="1"/>
      <c r="F12" s="1"/>
      <c r="G12" s="39"/>
      <c r="H12" s="39"/>
      <c r="I12" s="39"/>
      <c r="J12" s="39"/>
      <c r="K12" s="1"/>
    </row>
    <row r="13" spans="1:19" x14ac:dyDescent="0.25">
      <c r="A13" s="41">
        <v>3</v>
      </c>
      <c r="B13" s="16" t="s">
        <v>16</v>
      </c>
      <c r="C13" s="1"/>
      <c r="D13" s="1"/>
      <c r="E13" s="1"/>
      <c r="F13" s="1"/>
      <c r="G13" s="39"/>
      <c r="H13" s="1"/>
      <c r="I13" s="1"/>
      <c r="J13" s="1"/>
      <c r="K13" s="1"/>
    </row>
    <row r="14" spans="1:19" x14ac:dyDescent="0.25">
      <c r="A14" s="1"/>
      <c r="B14" s="10" t="s">
        <v>7</v>
      </c>
      <c r="C14" s="4" t="str">
        <f>IF(ISBLANK(D14),"Select an answer")</f>
        <v>Select an answer</v>
      </c>
      <c r="D14" s="27"/>
      <c r="E14" s="1"/>
      <c r="F14" s="1"/>
      <c r="G14" s="1"/>
      <c r="H14" s="1"/>
      <c r="I14" s="1"/>
      <c r="J14" s="1"/>
      <c r="K14" s="1"/>
    </row>
    <row r="15" spans="1:19" x14ac:dyDescent="0.25">
      <c r="A15" s="1"/>
      <c r="B15" s="2" t="s">
        <v>11</v>
      </c>
      <c r="C15" s="4" t="str">
        <f>IF(ISBLANK(D15),IF(D14=S2,"Enter %","n/a"))</f>
        <v>n/a</v>
      </c>
      <c r="D15" s="29"/>
      <c r="E15" s="1"/>
      <c r="F15" s="1"/>
      <c r="G15" s="1"/>
      <c r="H15" s="1"/>
      <c r="I15" s="1"/>
      <c r="J15" s="1"/>
      <c r="K15" s="1"/>
    </row>
    <row r="16" spans="1:19" x14ac:dyDescent="0.25">
      <c r="A16" s="1"/>
      <c r="B16" s="11" t="s">
        <v>12</v>
      </c>
      <c r="C16" s="6" t="str">
        <f>IF(ISBLANK(D16),IF(D14=S2,(D15*D5),IF(D14=S3,"Enter amount","£0")))</f>
        <v>£0</v>
      </c>
      <c r="D16" s="30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41">
        <v>4</v>
      </c>
      <c r="B18" s="18" t="s">
        <v>0</v>
      </c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0" t="s">
        <v>18</v>
      </c>
      <c r="C19" s="4" t="str">
        <f>IF(ISBLANK(D19),"For all vehicles travelling")</f>
        <v>For all vehicles travelling</v>
      </c>
      <c r="D19" s="3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0" t="s">
        <v>19</v>
      </c>
      <c r="C20" s="4" t="str">
        <f>IF(ISBLANK(D20),"Leave blank if none")</f>
        <v>Leave blank if none</v>
      </c>
      <c r="D20" s="32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0" t="s">
        <v>20</v>
      </c>
      <c r="C21" s="4" t="str">
        <f>IF(ISBLANK(D21),"Leave blank if none")</f>
        <v>Leave blank if none</v>
      </c>
      <c r="D21" s="33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2" t="s">
        <v>1</v>
      </c>
      <c r="C22" s="4" t="str">
        <f>IF(ISBLANK(D22),"Leave blank if none")</f>
        <v>Leave blank if none</v>
      </c>
      <c r="D22" s="32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0" t="s">
        <v>31</v>
      </c>
      <c r="C23" s="4" t="str">
        <f>IF(ISBLANK(D23),"Leave blank if none")</f>
        <v>Leave blank if none</v>
      </c>
      <c r="D23" s="32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3" t="s">
        <v>21</v>
      </c>
      <c r="C24" s="4" t="b">
        <f>IF(ISBLANK(D24),"Leave blank if none")</f>
        <v>0</v>
      </c>
      <c r="D24" s="25">
        <f>SUM(D19:D23)</f>
        <v>0</v>
      </c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41">
        <v>5</v>
      </c>
      <c r="B26" s="17" t="s">
        <v>22</v>
      </c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2" t="s">
        <v>3</v>
      </c>
      <c r="C27" s="4" t="str">
        <f>IF(ISBLANK(D27),"Band van, PA, etc.")</f>
        <v>Band van, PA, etc.</v>
      </c>
      <c r="D27" s="34"/>
      <c r="E27" s="14" t="s">
        <v>23</v>
      </c>
      <c r="F27" s="1"/>
      <c r="G27" s="1"/>
      <c r="H27" s="1"/>
      <c r="I27" s="1"/>
      <c r="J27" s="1"/>
      <c r="K27" s="1"/>
    </row>
    <row r="28" spans="1:11" x14ac:dyDescent="0.25">
      <c r="A28" s="1"/>
      <c r="B28" s="11" t="s">
        <v>2</v>
      </c>
      <c r="C28" s="4" t="str">
        <f>IF(ISBLANK(D28),"Leave blank if none")</f>
        <v>Leave blank if none</v>
      </c>
      <c r="D28" s="35"/>
      <c r="E28" s="14" t="s">
        <v>24</v>
      </c>
      <c r="F28" s="1"/>
      <c r="G28" s="1"/>
      <c r="H28" s="1"/>
      <c r="I28" s="1"/>
      <c r="J28" s="1"/>
      <c r="K28" s="1"/>
    </row>
    <row r="29" spans="1:11" x14ac:dyDescent="0.25">
      <c r="A29" s="1"/>
      <c r="B29" s="9" t="s">
        <v>25</v>
      </c>
      <c r="C29" s="4" t="str">
        <f>IF(ISBLANK(D29),"Leave blank if none")</f>
        <v>Leave blank if none</v>
      </c>
      <c r="D29" s="36"/>
      <c r="E29" s="14" t="s">
        <v>24</v>
      </c>
      <c r="F29" s="1"/>
      <c r="G29" s="1"/>
      <c r="H29" s="1"/>
      <c r="I29" s="1"/>
      <c r="J29" s="1"/>
      <c r="K29" s="1"/>
    </row>
    <row r="30" spans="1:11" x14ac:dyDescent="0.25">
      <c r="A30" s="1"/>
      <c r="B30" s="2" t="s">
        <v>26</v>
      </c>
      <c r="C30" s="4" t="str">
        <f>IF(ISBLANK(D30),"Rent or hire costs")</f>
        <v>Rent or hire costs</v>
      </c>
      <c r="D30" s="37"/>
      <c r="E30" s="14" t="s">
        <v>23</v>
      </c>
      <c r="F30" s="1"/>
      <c r="G30" s="1"/>
      <c r="H30" s="1"/>
      <c r="I30" s="1"/>
      <c r="J30" s="1"/>
      <c r="K30" s="1"/>
    </row>
    <row r="31" spans="1:11" x14ac:dyDescent="0.25">
      <c r="A31" s="1"/>
      <c r="B31" s="13" t="s">
        <v>27</v>
      </c>
      <c r="C31" s="1"/>
      <c r="D31" s="22">
        <f>SUM(D27:D30)</f>
        <v>0</v>
      </c>
      <c r="E31" s="1"/>
      <c r="F31" s="1"/>
      <c r="G31" s="1"/>
      <c r="H31" s="1"/>
      <c r="I31" s="1"/>
      <c r="J31" s="1"/>
      <c r="K31" s="1"/>
    </row>
    <row r="32" spans="1:11" x14ac:dyDescent="0.25">
      <c r="A32" s="1"/>
      <c r="B32" s="2" t="s">
        <v>28</v>
      </c>
      <c r="C32" s="1"/>
      <c r="D32" s="23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2" t="str">
        <f>"(based on "&amp;D11&amp;" gigs a year)"</f>
        <v>(based on  gigs a year)</v>
      </c>
      <c r="C33" s="1"/>
      <c r="D33" s="24" t="str">
        <f>IFERROR(D31/D11,"£0.00")</f>
        <v>£0.00</v>
      </c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idden="1" x14ac:dyDescent="0.25"/>
    <row r="37" spans="1:11" hidden="1" x14ac:dyDescent="0.25"/>
    <row r="38" spans="1:11" hidden="1" x14ac:dyDescent="0.25"/>
    <row r="39" spans="1:11" hidden="1" x14ac:dyDescent="0.25"/>
    <row r="40" spans="1:11" hidden="1" x14ac:dyDescent="0.25"/>
    <row r="41" spans="1:11" hidden="1" x14ac:dyDescent="0.25"/>
    <row r="42" spans="1:11" hidden="1" x14ac:dyDescent="0.25"/>
    <row r="43" spans="1:11" hidden="1" x14ac:dyDescent="0.25"/>
    <row r="44" spans="1:11" hidden="1" x14ac:dyDescent="0.25"/>
    <row r="45" spans="1:11" hidden="1" x14ac:dyDescent="0.25"/>
    <row r="46" spans="1:11" hidden="1" x14ac:dyDescent="0.25"/>
    <row r="47" spans="1:11" hidden="1" x14ac:dyDescent="0.25"/>
    <row r="48" spans="1:11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</sheetData>
  <sheetProtection algorithmName="SHA-512" hashValue="VG92pocKo1dNJmNb6to+L8l6ArdQoz43OkcH4QaL7DJuZhU4v4+FnWd6KcqzawBBR/1xyi0YLQhpl2f4T3hHHQ==" saltValue="aZX6GAWbSLI4CXPNaLw81Q==" spinCount="100000" sheet="1" objects="1" scenarios="1"/>
  <mergeCells count="2">
    <mergeCell ref="G5:G6"/>
    <mergeCell ref="I5:I6"/>
  </mergeCells>
  <conditionalFormatting sqref="C10:C12">
    <cfRule type="expression" dxfId="16" priority="19">
      <formula>IF($C$16="Enter amount",TRUE,FALSE)</formula>
    </cfRule>
  </conditionalFormatting>
  <conditionalFormatting sqref="C9">
    <cfRule type="expression" dxfId="15" priority="18">
      <formula>IF($C$16="Enter amount",TRUE,FALSE)</formula>
    </cfRule>
  </conditionalFormatting>
  <conditionalFormatting sqref="C14">
    <cfRule type="expression" dxfId="14" priority="17">
      <formula>IF($C$16="Enter amount",TRUE,FALSE)</formula>
    </cfRule>
  </conditionalFormatting>
  <conditionalFormatting sqref="C8">
    <cfRule type="expression" dxfId="13" priority="16">
      <formula>IF($C$16="Enter amount",TRUE,FALSE)</formula>
    </cfRule>
  </conditionalFormatting>
  <conditionalFormatting sqref="C15">
    <cfRule type="expression" dxfId="12" priority="15">
      <formula>IF($C$16="Enter amount",TRUE,FALSE)</formula>
    </cfRule>
  </conditionalFormatting>
  <conditionalFormatting sqref="C16">
    <cfRule type="expression" dxfId="11" priority="14">
      <formula>IF($D$14=$S$2,TRUE,FALSE)</formula>
    </cfRule>
  </conditionalFormatting>
  <conditionalFormatting sqref="C19">
    <cfRule type="expression" dxfId="10" priority="13">
      <formula>IF($C$16="Enter amount",TRUE,FALSE)</formula>
    </cfRule>
  </conditionalFormatting>
  <conditionalFormatting sqref="C20">
    <cfRule type="expression" dxfId="9" priority="12">
      <formula>IF($C$16="Enter amount",TRUE,FALSE)</formula>
    </cfRule>
  </conditionalFormatting>
  <conditionalFormatting sqref="C21">
    <cfRule type="expression" dxfId="8" priority="11">
      <formula>IF($C$16="Enter amount",TRUE,FALSE)</formula>
    </cfRule>
  </conditionalFormatting>
  <conditionalFormatting sqref="C22">
    <cfRule type="expression" dxfId="7" priority="10">
      <formula>IF($C$16="Enter amount",TRUE,FALSE)</formula>
    </cfRule>
  </conditionalFormatting>
  <conditionalFormatting sqref="C23">
    <cfRule type="expression" dxfId="6" priority="9">
      <formula>IF($C$16="Enter amount",TRUE,FALSE)</formula>
    </cfRule>
  </conditionalFormatting>
  <conditionalFormatting sqref="C27">
    <cfRule type="expression" dxfId="5" priority="8">
      <formula>IF($C$16="Enter amount",TRUE,FALSE)</formula>
    </cfRule>
  </conditionalFormatting>
  <conditionalFormatting sqref="C28">
    <cfRule type="expression" dxfId="4" priority="7">
      <formula>IF($C$16="Enter amount",TRUE,FALSE)</formula>
    </cfRule>
  </conditionalFormatting>
  <conditionalFormatting sqref="C29">
    <cfRule type="expression" dxfId="3" priority="6">
      <formula>IF($C$16="Enter amount",TRUE,FALSE)</formula>
    </cfRule>
  </conditionalFormatting>
  <conditionalFormatting sqref="C30">
    <cfRule type="expression" dxfId="2" priority="5">
      <formula>IF($C$16="Enter amount",TRUE,FALSE)</formula>
    </cfRule>
  </conditionalFormatting>
  <conditionalFormatting sqref="C5:C6">
    <cfRule type="expression" dxfId="1" priority="2">
      <formula>IF($C$16="Enter amount",TRUE,FALSE)</formula>
    </cfRule>
  </conditionalFormatting>
  <conditionalFormatting sqref="C24">
    <cfRule type="expression" dxfId="0" priority="1">
      <formula>IF($C$16="Enter amount",TRUE,FALSE)</formula>
    </cfRule>
  </conditionalFormatting>
  <dataValidations count="2">
    <dataValidation type="list" allowBlank="1" showInputMessage="1" showErrorMessage="1" sqref="D14" xr:uid="{104A2850-174F-42BD-B9F3-BF799C8A9FBA}">
      <formula1>$S$2:$S$5</formula1>
    </dataValidation>
    <dataValidation type="list" allowBlank="1" showInputMessage="1" showErrorMessage="1" sqref="D9" xr:uid="{7EB0C677-037F-4FDB-AD51-7EBB69C02A68}">
      <formula1>$S$7:$S$8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Band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</dc:creator>
  <cp:lastModifiedBy>Jamie</cp:lastModifiedBy>
  <dcterms:created xsi:type="dcterms:W3CDTF">2019-05-18T11:21:10Z</dcterms:created>
  <dcterms:modified xsi:type="dcterms:W3CDTF">2019-05-18T13:27:23Z</dcterms:modified>
</cp:coreProperties>
</file>